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195" windowHeight="6840" tabRatio="770" activeTab="0"/>
  </bookViews>
  <sheets>
    <sheet name="СВОД авт уч 2019 год" sheetId="1" r:id="rId1"/>
  </sheets>
  <definedNames>
    <definedName name="_xlnm.Print_Titles" localSheetId="0">'СВОД авт уч 2019 год'!$A:$A,'СВОД авт уч 2019 год'!$2:$7</definedName>
    <definedName name="_xlnm.Print_Area" localSheetId="0">'СВОД авт уч 2019 год'!$A$8:$AW$12</definedName>
  </definedNames>
  <calcPr fullCalcOnLoad="1" fullPrecision="0"/>
</workbook>
</file>

<file path=xl/comments1.xml><?xml version="1.0" encoding="utf-8"?>
<comments xmlns="http://schemas.openxmlformats.org/spreadsheetml/2006/main">
  <authors>
    <author>CFBO ekon</author>
  </authors>
  <commentList>
    <comment ref="AN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добавить строки в роспись
</t>
        </r>
      </text>
    </comment>
  </commentList>
</comments>
</file>

<file path=xl/sharedStrings.xml><?xml version="1.0" encoding="utf-8"?>
<sst xmlns="http://schemas.openxmlformats.org/spreadsheetml/2006/main" count="57" uniqueCount="52">
  <si>
    <t>Наименование учреждения</t>
  </si>
  <si>
    <t>год</t>
  </si>
  <si>
    <t>I кв.</t>
  </si>
  <si>
    <t>II кв.</t>
  </si>
  <si>
    <t>III кв.</t>
  </si>
  <si>
    <t>IV кв.</t>
  </si>
  <si>
    <t>Доу №16</t>
  </si>
  <si>
    <t>доп.эк</t>
  </si>
  <si>
    <t>0701 02 621 001</t>
  </si>
  <si>
    <t>0701 02  621 002</t>
  </si>
  <si>
    <t>0701 02 1 622 002 - субвенция</t>
  </si>
  <si>
    <t>0701 02 1  622  001- город</t>
  </si>
  <si>
    <t>всего</t>
  </si>
  <si>
    <t xml:space="preserve"> 2 Подпрограмма "Профилактика терроризма и экстремизма в Великом Новгороде" </t>
  </si>
  <si>
    <t>0701 02 1 622 005</t>
  </si>
  <si>
    <t xml:space="preserve">ПРОГРАММА "Защита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на территории Великого Новгорода" на 2015-2017 годы </t>
  </si>
  <si>
    <r>
      <t xml:space="preserve">Субсидия на организацию и проведение мероприятий по программе </t>
    </r>
    <r>
      <rPr>
        <b/>
        <sz val="10"/>
        <rFont val="Arial Cyr"/>
        <family val="0"/>
      </rPr>
      <t xml:space="preserve"> 0702 24100230400 622 001</t>
    </r>
  </si>
  <si>
    <r>
      <t xml:space="preserve">Субсидия на организацию и проведение мероприятий по программе </t>
    </r>
    <r>
      <rPr>
        <b/>
        <sz val="10"/>
        <rFont val="Arial Cyr"/>
        <family val="0"/>
      </rPr>
      <t xml:space="preserve">  0707  2410023040 622 001</t>
    </r>
  </si>
  <si>
    <t>Подпрограмма 1 "Развитие общего и дополнительного образования"</t>
  </si>
  <si>
    <t>Обеспечение деятельности образовательных организаций, реализующих основные общеобразовательные программы дошкольного образования  0701 021 01 01200 621 001 - город</t>
  </si>
  <si>
    <t>Обеспечение  государственных гарантий реализации прав на получение общедоступного бесплатного дошкольного образования                                                                                                                                               0701 021 01 70040 621 002 9204- субвенция</t>
  </si>
  <si>
    <t>ПРОГРАММА "РАЗВИТИЕ  МУНИЦИПАЛЬНОЙ СИСТЕМЫ ОБРАЗОВАНИЯ ВЕЛИКОГО НОВГОРОДА НА 2017-2023 гг."</t>
  </si>
  <si>
    <t>ПРОГРАММА "ПРОФИЛАКТИКА ПРАВОНАРУШЕНИЙ, ТЕРРОРИЗМА И ЭКСТРЕМИЗМА В ВЕЛИКОМ НОВГОРОДЕ"</t>
  </si>
  <si>
    <r>
      <t xml:space="preserve">Обеспечение антитеррорестической защищенности потенциально опасных объектов, объектов жизнеобеспечения, мест массового пребывания населения </t>
    </r>
    <r>
      <rPr>
        <b/>
        <sz val="10"/>
        <rFont val="Arial Cyr"/>
        <family val="0"/>
      </rPr>
      <t>0701 2220123210 622 001 город</t>
    </r>
  </si>
  <si>
    <r>
      <t xml:space="preserve">Субсидия на организацию и проведение мероприятий по программе </t>
    </r>
    <r>
      <rPr>
        <b/>
        <sz val="10"/>
        <rFont val="Arial Cyr"/>
        <family val="0"/>
      </rPr>
      <t xml:space="preserve"> 0703 24100230400 622 002</t>
    </r>
  </si>
  <si>
    <t>Софинансирование доступной среды 0701 02102L0271</t>
  </si>
  <si>
    <t xml:space="preserve">Создание условий, отвечающих современным требованиям для предоставления более полного спектра услуг дошкольного образования (ремонт веранд)                                                       0701 02 1 02 23 460 622 001 </t>
  </si>
  <si>
    <t>Обеспечение пожарной безопасности, антитеррористической и антикриминальной безопасности в дошкольных и общеобразовательных организациях                                                       0701 02 1 02 72120 622 005</t>
  </si>
  <si>
    <t>заработная плата 611000</t>
  </si>
  <si>
    <t>начисления 613000</t>
  </si>
  <si>
    <t>услуги связи 690002</t>
  </si>
  <si>
    <t>тепло 623001</t>
  </si>
  <si>
    <t xml:space="preserve"> газ 623002</t>
  </si>
  <si>
    <t>свет 623003</t>
  </si>
  <si>
    <t xml:space="preserve"> вода 623004</t>
  </si>
  <si>
    <t>работы, услуги по содержанию имущества 690005</t>
  </si>
  <si>
    <t>прочие работы, услуги (прочие) медицинские осмотры 690006</t>
  </si>
  <si>
    <t>налоги и прочие 680000</t>
  </si>
  <si>
    <t xml:space="preserve"> основные средства 630000 </t>
  </si>
  <si>
    <t>питание 616000</t>
  </si>
  <si>
    <t>медикаменты 615000</t>
  </si>
  <si>
    <t>увеличение стоимости материальных запасов 690011</t>
  </si>
  <si>
    <t>прочие работы, услуги (прочие) 690006</t>
  </si>
  <si>
    <t xml:space="preserve"> основные средства 630000</t>
  </si>
  <si>
    <t>Ремонт зданий и помещений муниципальных автономных и бюджетных организаций (ремонты город долги)                                                                                                                                                                                                                                                                                                        0701 0210023430 410 622 001 690005</t>
  </si>
  <si>
    <t>Софинансирование ДОУ АПС и КТС 690005</t>
  </si>
  <si>
    <r>
      <t xml:space="preserve">Осуществление отдельных государственных полномочий по оказанию социальной поддержки обучающимся муниципальных образовательных организаций  (питание ОВЗ) 0701 021 02 70060 622 002 9206,    </t>
    </r>
    <r>
      <rPr>
        <b/>
        <sz val="8"/>
        <color indexed="56"/>
        <rFont val="Arial Cyr"/>
        <family val="0"/>
      </rPr>
      <t xml:space="preserve">    616000</t>
    </r>
  </si>
  <si>
    <t>Субсидия доступная среда 0701 02102L0271</t>
  </si>
  <si>
    <r>
      <rPr>
        <b/>
        <sz val="9"/>
        <rFont val="Arial Cyr"/>
        <family val="0"/>
      </rPr>
      <t xml:space="preserve">690005 </t>
    </r>
    <r>
      <rPr>
        <sz val="10"/>
        <rFont val="Arial Cyr"/>
        <family val="0"/>
      </rPr>
      <t>ОСВЕЩЕНИЕ</t>
    </r>
  </si>
  <si>
    <r>
      <rPr>
        <b/>
        <sz val="9"/>
        <rFont val="Arial Cyr"/>
        <family val="0"/>
      </rPr>
      <t>690005</t>
    </r>
    <r>
      <rPr>
        <sz val="10"/>
        <rFont val="Arial Cyr"/>
        <family val="0"/>
      </rPr>
      <t xml:space="preserve"> ОГРАЖДЕНИЯ</t>
    </r>
  </si>
  <si>
    <r>
      <rPr>
        <b/>
        <sz val="10"/>
        <rFont val="Arial Cyr"/>
        <family val="0"/>
      </rPr>
      <t>690006</t>
    </r>
    <r>
      <rPr>
        <sz val="10"/>
        <rFont val="Arial Cyr"/>
        <family val="0"/>
      </rPr>
      <t xml:space="preserve"> ВИДЕОНАБЛЮДЕНИЕ</t>
    </r>
  </si>
  <si>
    <r>
      <t xml:space="preserve">Субсидия на организацию и проведение мероприятий по программе </t>
    </r>
    <r>
      <rPr>
        <b/>
        <sz val="10"/>
        <rFont val="Arial Cyr"/>
        <family val="0"/>
      </rPr>
      <t xml:space="preserve"> 0701 2410123040 622 001 690005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</si>
</sst>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0"/>
    <numFmt numFmtId="183" formatCode="0.00000000"/>
    <numFmt numFmtId="184" formatCode="0.0000000"/>
    <numFmt numFmtId="185" formatCode="0.000000E+00"/>
    <numFmt numFmtId="186" formatCode="0.00000E+00"/>
    <numFmt numFmtId="187" formatCode="0.0000E+00"/>
    <numFmt numFmtId="188" formatCode="0.000E+00"/>
    <numFmt numFmtId="189" formatCode="0.0E+00"/>
    <numFmt numFmtId="190" formatCode="0E+00"/>
    <numFmt numFmtId="191" formatCode="#,##0.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Black"/>
      <family val="2"/>
    </font>
    <font>
      <b/>
      <sz val="8"/>
      <name val="Arial Cyr"/>
      <family val="0"/>
    </font>
    <font>
      <b/>
      <sz val="14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sz val="28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56"/>
      <name val="Arial Cyr"/>
      <family val="0"/>
    </font>
    <font>
      <sz val="24"/>
      <name val="Arial Black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2" fontId="5" fillId="33" borderId="10" xfId="0" applyNumberFormat="1" applyFont="1" applyFill="1" applyBorder="1" applyAlignment="1">
      <alignment horizontal="center" vertical="top" wrapText="1"/>
    </xf>
    <xf numFmtId="172" fontId="5" fillId="33" borderId="27" xfId="0" applyNumberFormat="1" applyFont="1" applyFill="1" applyBorder="1" applyAlignment="1">
      <alignment horizontal="center" vertical="top" wrapText="1"/>
    </xf>
    <xf numFmtId="172" fontId="1" fillId="0" borderId="16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center" vertical="top" wrapText="1"/>
    </xf>
    <xf numFmtId="172" fontId="1" fillId="0" borderId="21" xfId="0" applyNumberFormat="1" applyFont="1" applyBorder="1" applyAlignment="1">
      <alignment horizontal="center" vertical="top" wrapText="1"/>
    </xf>
    <xf numFmtId="172" fontId="1" fillId="0" borderId="15" xfId="0" applyNumberFormat="1" applyFont="1" applyBorder="1" applyAlignment="1">
      <alignment horizontal="center" vertical="top" wrapText="1"/>
    </xf>
    <xf numFmtId="172" fontId="1" fillId="0" borderId="19" xfId="0" applyNumberFormat="1" applyFont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center" vertical="top" wrapText="1"/>
    </xf>
    <xf numFmtId="172" fontId="1" fillId="0" borderId="29" xfId="0" applyNumberFormat="1" applyFont="1" applyBorder="1" applyAlignment="1">
      <alignment horizontal="center" vertical="top" wrapText="1"/>
    </xf>
    <xf numFmtId="172" fontId="1" fillId="0" borderId="30" xfId="0" applyNumberFormat="1" applyFont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172" fontId="1" fillId="0" borderId="31" xfId="0" applyNumberFormat="1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73" fontId="2" fillId="34" borderId="27" xfId="0" applyNumberFormat="1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/>
    </xf>
    <xf numFmtId="173" fontId="6" fillId="34" borderId="10" xfId="0" applyNumberFormat="1" applyFont="1" applyFill="1" applyBorder="1" applyAlignment="1">
      <alignment/>
    </xf>
    <xf numFmtId="0" fontId="1" fillId="0" borderId="33" xfId="0" applyFont="1" applyBorder="1" applyAlignment="1">
      <alignment horizontal="center" vertical="top" wrapText="1"/>
    </xf>
    <xf numFmtId="172" fontId="1" fillId="0" borderId="34" xfId="0" applyNumberFormat="1" applyFont="1" applyBorder="1" applyAlignment="1">
      <alignment horizontal="center" vertical="top" wrapText="1"/>
    </xf>
    <xf numFmtId="172" fontId="1" fillId="0" borderId="35" xfId="0" applyNumberFormat="1" applyFont="1" applyBorder="1" applyAlignment="1">
      <alignment horizontal="center" vertical="top" wrapText="1"/>
    </xf>
    <xf numFmtId="0" fontId="5" fillId="19" borderId="35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172" fontId="1" fillId="0" borderId="37" xfId="0" applyNumberFormat="1" applyFont="1" applyBorder="1" applyAlignment="1">
      <alignment horizontal="center" vertical="top" wrapText="1"/>
    </xf>
    <xf numFmtId="172" fontId="1" fillId="0" borderId="20" xfId="0" applyNumberFormat="1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6" fillId="37" borderId="39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/>
    </xf>
    <xf numFmtId="0" fontId="8" fillId="37" borderId="41" xfId="0" applyFont="1" applyFill="1" applyBorder="1" applyAlignment="1">
      <alignment/>
    </xf>
    <xf numFmtId="0" fontId="8" fillId="37" borderId="34" xfId="0" applyFont="1" applyFill="1" applyBorder="1" applyAlignment="1">
      <alignment/>
    </xf>
    <xf numFmtId="0" fontId="8" fillId="37" borderId="42" xfId="0" applyFont="1" applyFill="1" applyBorder="1" applyAlignment="1">
      <alignment/>
    </xf>
    <xf numFmtId="0" fontId="8" fillId="37" borderId="43" xfId="0" applyFont="1" applyFill="1" applyBorder="1" applyAlignment="1">
      <alignment/>
    </xf>
    <xf numFmtId="0" fontId="5" fillId="35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wrapText="1"/>
    </xf>
    <xf numFmtId="0" fontId="6" fillId="38" borderId="32" xfId="0" applyFont="1" applyFill="1" applyBorder="1" applyAlignment="1">
      <alignment horizontal="center" wrapText="1"/>
    </xf>
    <xf numFmtId="0" fontId="7" fillId="39" borderId="32" xfId="0" applyFont="1" applyFill="1" applyBorder="1" applyAlignment="1">
      <alignment horizontal="center" vertical="center" wrapText="1"/>
    </xf>
    <xf numFmtId="49" fontId="5" fillId="35" borderId="44" xfId="0" applyNumberFormat="1" applyFont="1" applyFill="1" applyBorder="1" applyAlignment="1">
      <alignment horizontal="center" vertical="center" wrapText="1"/>
    </xf>
    <xf numFmtId="49" fontId="5" fillId="35" borderId="45" xfId="0" applyNumberFormat="1" applyFont="1" applyFill="1" applyBorder="1" applyAlignment="1">
      <alignment horizontal="center" vertical="center" wrapText="1"/>
    </xf>
    <xf numFmtId="49" fontId="5" fillId="35" borderId="35" xfId="0" applyNumberFormat="1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5" borderId="46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52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/>
    </xf>
    <xf numFmtId="0" fontId="4" fillId="40" borderId="45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3" fontId="5" fillId="35" borderId="44" xfId="0" applyNumberFormat="1" applyFont="1" applyFill="1" applyBorder="1" applyAlignment="1">
      <alignment horizontal="center" vertical="center" wrapText="1"/>
    </xf>
    <xf numFmtId="3" fontId="5" fillId="35" borderId="53" xfId="0" applyNumberFormat="1" applyFont="1" applyFill="1" applyBorder="1" applyAlignment="1">
      <alignment horizontal="center" vertical="center" wrapText="1"/>
    </xf>
    <xf numFmtId="3" fontId="5" fillId="35" borderId="34" xfId="0" applyNumberFormat="1" applyFont="1" applyFill="1" applyBorder="1" applyAlignment="1">
      <alignment horizontal="center" vertical="center" wrapText="1"/>
    </xf>
    <xf numFmtId="0" fontId="13" fillId="41" borderId="46" xfId="0" applyFont="1" applyFill="1" applyBorder="1" applyAlignment="1">
      <alignment horizontal="center"/>
    </xf>
    <xf numFmtId="0" fontId="13" fillId="41" borderId="32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 vertical="center" wrapText="1"/>
    </xf>
    <xf numFmtId="0" fontId="5" fillId="19" borderId="54" xfId="0" applyFont="1" applyFill="1" applyBorder="1" applyAlignment="1">
      <alignment horizontal="center" vertical="center" wrapText="1"/>
    </xf>
    <xf numFmtId="0" fontId="5" fillId="19" borderId="24" xfId="0" applyFont="1" applyFill="1" applyBorder="1" applyAlignment="1">
      <alignment horizontal="center" vertical="center" wrapText="1"/>
    </xf>
    <xf numFmtId="0" fontId="5" fillId="19" borderId="45" xfId="0" applyFont="1" applyFill="1" applyBorder="1" applyAlignment="1">
      <alignment horizontal="center" vertical="center" wrapText="1"/>
    </xf>
    <xf numFmtId="0" fontId="5" fillId="19" borderId="35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tabSelected="1" zoomScale="80" zoomScaleNormal="80" zoomScalePageLayoutView="0" workbookViewId="0" topLeftCell="A1">
      <pane xSplit="3" ySplit="7" topLeftCell="AQ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8" sqref="A8:AW12"/>
    </sheetView>
  </sheetViews>
  <sheetFormatPr defaultColWidth="9.00390625" defaultRowHeight="12.75"/>
  <cols>
    <col min="1" max="1" width="23.25390625" style="1" customWidth="1"/>
    <col min="2" max="2" width="1.875" style="19" hidden="1" customWidth="1"/>
    <col min="3" max="3" width="10.25390625" style="1" customWidth="1"/>
    <col min="4" max="4" width="10.375" style="1" bestFit="1" customWidth="1"/>
    <col min="5" max="5" width="11.625" style="1" customWidth="1"/>
    <col min="6" max="8" width="10.75390625" style="1" customWidth="1"/>
    <col min="9" max="9" width="9.00390625" style="1" customWidth="1"/>
    <col min="10" max="10" width="11.25390625" style="1" customWidth="1"/>
    <col min="11" max="11" width="9.125" style="1" customWidth="1"/>
    <col min="12" max="12" width="12.375" style="1" customWidth="1"/>
    <col min="13" max="13" width="4.375" style="1" hidden="1" customWidth="1"/>
    <col min="14" max="14" width="10.00390625" style="1" customWidth="1"/>
    <col min="15" max="15" width="9.00390625" style="1" customWidth="1"/>
    <col min="16" max="16" width="9.00390625" style="1" hidden="1" customWidth="1"/>
    <col min="17" max="18" width="9.375" style="1" customWidth="1"/>
    <col min="19" max="19" width="7.00390625" style="1" customWidth="1"/>
    <col min="20" max="20" width="11.75390625" style="1" customWidth="1"/>
    <col min="21" max="21" width="12.00390625" style="1" hidden="1" customWidth="1"/>
    <col min="22" max="22" width="11.375" style="1" customWidth="1"/>
    <col min="23" max="23" width="11.00390625" style="1" customWidth="1"/>
    <col min="24" max="24" width="10.75390625" style="1" customWidth="1"/>
    <col min="25" max="25" width="8.375" style="1" customWidth="1"/>
    <col min="26" max="26" width="9.125" style="1" customWidth="1"/>
    <col min="27" max="27" width="10.25390625" style="1" customWidth="1"/>
    <col min="28" max="28" width="11.25390625" style="1" customWidth="1"/>
    <col min="29" max="29" width="22.625" style="1" customWidth="1"/>
    <col min="30" max="30" width="15.375" style="1" hidden="1" customWidth="1"/>
    <col min="31" max="31" width="17.875" style="1" customWidth="1"/>
    <col min="32" max="32" width="12.00390625" style="1" customWidth="1"/>
    <col min="33" max="33" width="12.25390625" style="1" customWidth="1"/>
    <col min="34" max="34" width="9.00390625" style="1" customWidth="1"/>
    <col min="35" max="35" width="20.875" style="1" customWidth="1"/>
    <col min="36" max="36" width="13.125" style="1" customWidth="1"/>
    <col min="37" max="37" width="13.75390625" style="1" customWidth="1"/>
    <col min="38" max="38" width="22.375" style="1" customWidth="1"/>
    <col min="39" max="39" width="20.875" style="1" hidden="1" customWidth="1"/>
    <col min="40" max="40" width="13.75390625" style="1" customWidth="1"/>
    <col min="41" max="41" width="11.00390625" style="1" customWidth="1"/>
    <col min="42" max="42" width="15.25390625" style="1" customWidth="1"/>
    <col min="43" max="43" width="19.375" style="0" customWidth="1"/>
    <col min="44" max="44" width="21.25390625" style="0" customWidth="1"/>
    <col min="45" max="45" width="25.375" style="0" customWidth="1"/>
    <col min="46" max="46" width="18.125" style="0" customWidth="1"/>
    <col min="47" max="48" width="19.625" style="28" customWidth="1"/>
    <col min="49" max="49" width="21.125" style="28" customWidth="1"/>
    <col min="51" max="51" width="16.125" style="0" bestFit="1" customWidth="1"/>
  </cols>
  <sheetData>
    <row r="1" spans="1:17" ht="12.75" customHeight="1" thickBo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49" ht="48" customHeight="1" thickBot="1">
      <c r="A2" s="101" t="s">
        <v>0</v>
      </c>
      <c r="B2" s="101" t="s">
        <v>7</v>
      </c>
      <c r="C2" s="114"/>
      <c r="D2" s="120" t="s">
        <v>21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88" t="s">
        <v>22</v>
      </c>
      <c r="AR2" s="89"/>
      <c r="AS2" s="89"/>
      <c r="AT2" s="58" t="s">
        <v>15</v>
      </c>
      <c r="AU2" s="59"/>
      <c r="AV2" s="59"/>
      <c r="AW2" s="60"/>
    </row>
    <row r="3" spans="1:49" ht="43.5" thickBot="1">
      <c r="A3" s="102"/>
      <c r="B3" s="102"/>
      <c r="C3" s="115"/>
      <c r="D3" s="106" t="s">
        <v>18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90" t="s">
        <v>13</v>
      </c>
      <c r="AR3" s="90"/>
      <c r="AS3" s="90"/>
      <c r="AT3" s="61"/>
      <c r="AU3" s="62"/>
      <c r="AV3" s="62"/>
      <c r="AW3" s="63"/>
    </row>
    <row r="4" spans="1:49" ht="48" customHeight="1" thickBot="1">
      <c r="A4" s="102"/>
      <c r="B4" s="102"/>
      <c r="C4" s="115"/>
      <c r="D4" s="117" t="s">
        <v>8</v>
      </c>
      <c r="E4" s="109" t="s">
        <v>19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91" t="s">
        <v>9</v>
      </c>
      <c r="W4" s="76" t="s">
        <v>20</v>
      </c>
      <c r="X4" s="77"/>
      <c r="Y4" s="77"/>
      <c r="Z4" s="77"/>
      <c r="AA4" s="77"/>
      <c r="AB4" s="78"/>
      <c r="AC4" s="82" t="s">
        <v>11</v>
      </c>
      <c r="AD4" s="83"/>
      <c r="AE4" s="83"/>
      <c r="AF4" s="83"/>
      <c r="AG4" s="83"/>
      <c r="AH4" s="83"/>
      <c r="AI4" s="83"/>
      <c r="AJ4" s="84" t="s">
        <v>47</v>
      </c>
      <c r="AK4" s="85"/>
      <c r="AL4" s="42" t="s">
        <v>10</v>
      </c>
      <c r="AM4" s="42"/>
      <c r="AN4" s="79" t="s">
        <v>14</v>
      </c>
      <c r="AO4" s="80"/>
      <c r="AP4" s="81"/>
      <c r="AQ4" s="67" t="s">
        <v>23</v>
      </c>
      <c r="AR4" s="68"/>
      <c r="AS4" s="69"/>
      <c r="AT4" s="64" t="s">
        <v>51</v>
      </c>
      <c r="AU4" s="64" t="s">
        <v>16</v>
      </c>
      <c r="AV4" s="64" t="s">
        <v>24</v>
      </c>
      <c r="AW4" s="64" t="s">
        <v>17</v>
      </c>
    </row>
    <row r="5" spans="1:49" ht="78" customHeight="1" thickBot="1">
      <c r="A5" s="102"/>
      <c r="B5" s="102"/>
      <c r="C5" s="115"/>
      <c r="D5" s="118"/>
      <c r="E5" s="112" t="s">
        <v>28</v>
      </c>
      <c r="F5" s="96" t="s">
        <v>29</v>
      </c>
      <c r="G5" s="96" t="s">
        <v>30</v>
      </c>
      <c r="H5" s="96" t="s">
        <v>31</v>
      </c>
      <c r="I5" s="96" t="s">
        <v>32</v>
      </c>
      <c r="J5" s="96" t="s">
        <v>33</v>
      </c>
      <c r="K5" s="96" t="s">
        <v>34</v>
      </c>
      <c r="L5" s="96" t="s">
        <v>35</v>
      </c>
      <c r="M5" s="96"/>
      <c r="N5" s="96" t="s">
        <v>36</v>
      </c>
      <c r="O5" s="96" t="s">
        <v>37</v>
      </c>
      <c r="P5" s="96"/>
      <c r="Q5" s="96" t="s">
        <v>38</v>
      </c>
      <c r="R5" s="96" t="s">
        <v>39</v>
      </c>
      <c r="S5" s="96" t="s">
        <v>40</v>
      </c>
      <c r="T5" s="96" t="s">
        <v>41</v>
      </c>
      <c r="U5" s="104"/>
      <c r="V5" s="92"/>
      <c r="W5" s="94" t="s">
        <v>28</v>
      </c>
      <c r="X5" s="127" t="s">
        <v>29</v>
      </c>
      <c r="Y5" s="96" t="s">
        <v>30</v>
      </c>
      <c r="Z5" s="96" t="s">
        <v>42</v>
      </c>
      <c r="AA5" s="96" t="s">
        <v>43</v>
      </c>
      <c r="AB5" s="96" t="s">
        <v>41</v>
      </c>
      <c r="AC5" s="65" t="s">
        <v>26</v>
      </c>
      <c r="AD5" s="65"/>
      <c r="AE5" s="125" t="s">
        <v>45</v>
      </c>
      <c r="AF5" s="122" t="s">
        <v>25</v>
      </c>
      <c r="AG5" s="123"/>
      <c r="AH5" s="124"/>
      <c r="AI5" s="100" t="s">
        <v>44</v>
      </c>
      <c r="AJ5" s="86"/>
      <c r="AK5" s="87"/>
      <c r="AL5" s="98" t="s">
        <v>46</v>
      </c>
      <c r="AM5" s="64"/>
      <c r="AN5" s="73" t="s">
        <v>27</v>
      </c>
      <c r="AO5" s="74"/>
      <c r="AP5" s="75"/>
      <c r="AQ5" s="70"/>
      <c r="AR5" s="71"/>
      <c r="AS5" s="72"/>
      <c r="AT5" s="65"/>
      <c r="AU5" s="65"/>
      <c r="AV5" s="65"/>
      <c r="AW5" s="65"/>
    </row>
    <row r="6" spans="1:49" ht="33.75" customHeight="1" thickBot="1">
      <c r="A6" s="103"/>
      <c r="B6" s="103"/>
      <c r="C6" s="116"/>
      <c r="D6" s="119"/>
      <c r="E6" s="113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105"/>
      <c r="V6" s="93"/>
      <c r="W6" s="95"/>
      <c r="X6" s="128"/>
      <c r="Y6" s="97"/>
      <c r="Z6" s="97"/>
      <c r="AA6" s="97"/>
      <c r="AB6" s="97"/>
      <c r="AC6" s="66"/>
      <c r="AD6" s="66"/>
      <c r="AE6" s="126"/>
      <c r="AF6" s="50">
        <v>690005</v>
      </c>
      <c r="AG6" s="50">
        <v>630000</v>
      </c>
      <c r="AH6" s="50" t="s">
        <v>12</v>
      </c>
      <c r="AI6" s="66"/>
      <c r="AJ6" s="53">
        <v>690005</v>
      </c>
      <c r="AK6" s="52">
        <v>630000</v>
      </c>
      <c r="AL6" s="99"/>
      <c r="AM6" s="66"/>
      <c r="AN6" s="51">
        <v>690005</v>
      </c>
      <c r="AO6" s="51">
        <v>690006</v>
      </c>
      <c r="AP6" s="51" t="s">
        <v>12</v>
      </c>
      <c r="AQ6" s="43" t="s">
        <v>48</v>
      </c>
      <c r="AR6" s="43" t="s">
        <v>49</v>
      </c>
      <c r="AS6" s="43" t="s">
        <v>50</v>
      </c>
      <c r="AT6" s="66"/>
      <c r="AU6" s="66"/>
      <c r="AV6" s="66"/>
      <c r="AW6" s="66"/>
    </row>
    <row r="7" spans="1:51" s="45" customFormat="1" ht="8.2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Y7" s="46"/>
    </row>
    <row r="8" spans="1:49" ht="13.5" thickBot="1">
      <c r="A8" s="13" t="s">
        <v>6</v>
      </c>
      <c r="B8" s="14">
        <v>256</v>
      </c>
      <c r="C8" s="2" t="s">
        <v>1</v>
      </c>
      <c r="D8" s="29">
        <f>E8+F8+I8+J8+K8+L8+M8+N8+O8+Q8+R8+S8+U8+G8+H8+T8</f>
        <v>6988.3</v>
      </c>
      <c r="E8" s="30">
        <f aca="true" t="shared" si="0" ref="E8:S8">E9+E10+E11+E12</f>
        <v>3674.9</v>
      </c>
      <c r="F8" s="30">
        <f t="shared" si="0"/>
        <v>1109.8</v>
      </c>
      <c r="G8" s="30">
        <f>G9+G10+G11+G12</f>
        <v>0</v>
      </c>
      <c r="H8" s="30">
        <f>H9+H10+H11+H12</f>
        <v>1169</v>
      </c>
      <c r="I8" s="30">
        <f t="shared" si="0"/>
        <v>0</v>
      </c>
      <c r="J8" s="30">
        <f t="shared" si="0"/>
        <v>426.3</v>
      </c>
      <c r="K8" s="30">
        <f t="shared" si="0"/>
        <v>186.7</v>
      </c>
      <c r="L8" s="30">
        <f t="shared" si="0"/>
        <v>77.2</v>
      </c>
      <c r="M8" s="30">
        <f t="shared" si="0"/>
        <v>0</v>
      </c>
      <c r="N8" s="30">
        <f t="shared" si="0"/>
        <v>53.1</v>
      </c>
      <c r="O8" s="30">
        <f t="shared" si="0"/>
        <v>91.8</v>
      </c>
      <c r="P8" s="30"/>
      <c r="Q8" s="30">
        <f t="shared" si="0"/>
        <v>0</v>
      </c>
      <c r="R8" s="30">
        <f t="shared" si="0"/>
        <v>199.5</v>
      </c>
      <c r="S8" s="30">
        <f t="shared" si="0"/>
        <v>0</v>
      </c>
      <c r="T8" s="30">
        <f>T9+T10+T11+T12</f>
        <v>0</v>
      </c>
      <c r="U8" s="29">
        <f>U9+U10+U11+U12</f>
        <v>0</v>
      </c>
      <c r="V8" s="29">
        <f>W8+X8+Y8+Z8+AA8+AB8</f>
        <v>10808.9</v>
      </c>
      <c r="W8" s="23">
        <f aca="true" t="shared" si="1" ref="W8:AB8">W9+W10+W11+W12</f>
        <v>8218.6</v>
      </c>
      <c r="X8" s="4">
        <f t="shared" si="1"/>
        <v>2482</v>
      </c>
      <c r="Y8" s="4">
        <f t="shared" si="1"/>
        <v>36.5</v>
      </c>
      <c r="Z8" s="4">
        <f t="shared" si="1"/>
        <v>56.8</v>
      </c>
      <c r="AA8" s="33">
        <f t="shared" si="1"/>
        <v>0</v>
      </c>
      <c r="AB8" s="33">
        <f t="shared" si="1"/>
        <v>15</v>
      </c>
      <c r="AC8" s="129">
        <f aca="true" t="shared" si="2" ref="AC8:AP8">AC9+AC10+AC11+AC12</f>
        <v>0</v>
      </c>
      <c r="AD8" s="129">
        <f>AD9+AD10+AD11+AD12</f>
        <v>0</v>
      </c>
      <c r="AE8" s="129">
        <f>AE9+AE10+AE11+AE12</f>
        <v>8.1</v>
      </c>
      <c r="AF8" s="129"/>
      <c r="AG8" s="129"/>
      <c r="AH8" s="129">
        <f t="shared" si="2"/>
        <v>0</v>
      </c>
      <c r="AI8" s="129">
        <f t="shared" si="2"/>
        <v>400</v>
      </c>
      <c r="AJ8" s="129">
        <f t="shared" si="2"/>
        <v>0</v>
      </c>
      <c r="AK8" s="130">
        <f t="shared" si="2"/>
        <v>0</v>
      </c>
      <c r="AL8" s="3">
        <f t="shared" si="2"/>
        <v>70</v>
      </c>
      <c r="AM8" s="129">
        <f t="shared" si="2"/>
        <v>0</v>
      </c>
      <c r="AN8" s="129">
        <f t="shared" si="2"/>
        <v>13.5</v>
      </c>
      <c r="AO8" s="129">
        <f t="shared" si="2"/>
        <v>19</v>
      </c>
      <c r="AP8" s="129">
        <f t="shared" si="2"/>
        <v>32.5</v>
      </c>
      <c r="AQ8" s="129">
        <f>AQ9+AQ10+AQ11+AQ12</f>
        <v>0</v>
      </c>
      <c r="AR8" s="129">
        <f>AR9+AR10+AR11+AR12</f>
        <v>0</v>
      </c>
      <c r="AS8" s="129">
        <f>AS9+AS10+AS11+AS12</f>
        <v>0</v>
      </c>
      <c r="AT8" s="2">
        <f>AT9+AT10+AT11+AT12</f>
        <v>0</v>
      </c>
      <c r="AU8" s="2"/>
      <c r="AV8" s="2"/>
      <c r="AW8" s="2"/>
    </row>
    <row r="9" spans="1:49" ht="12.75">
      <c r="A9" s="15"/>
      <c r="B9" s="16"/>
      <c r="C9" s="8" t="s">
        <v>2</v>
      </c>
      <c r="D9" s="35">
        <f>E9+F9+I9+J9+K9+L9+M9+N9+O9+Q9+R9+S9+U9+G9+H9+T9</f>
        <v>1872.4</v>
      </c>
      <c r="E9" s="37">
        <v>735</v>
      </c>
      <c r="F9" s="31">
        <v>315.5</v>
      </c>
      <c r="G9" s="31"/>
      <c r="H9" s="31">
        <v>528.3</v>
      </c>
      <c r="I9" s="31"/>
      <c r="J9" s="31">
        <v>136.3</v>
      </c>
      <c r="K9" s="31">
        <v>49.5</v>
      </c>
      <c r="L9" s="31">
        <v>19.3</v>
      </c>
      <c r="M9" s="31"/>
      <c r="N9" s="31">
        <v>15.4</v>
      </c>
      <c r="O9" s="31">
        <v>22.9</v>
      </c>
      <c r="P9" s="31"/>
      <c r="Q9" s="31"/>
      <c r="R9" s="31">
        <v>50.2</v>
      </c>
      <c r="S9" s="31"/>
      <c r="T9" s="31"/>
      <c r="U9" s="35"/>
      <c r="V9" s="41">
        <f>W9+X9+Y9+Z9+AA9+AB9</f>
        <v>2357</v>
      </c>
      <c r="W9" s="9">
        <v>1643.7</v>
      </c>
      <c r="X9" s="9">
        <v>693</v>
      </c>
      <c r="Y9" s="9">
        <v>9</v>
      </c>
      <c r="Z9" s="9">
        <v>11.3</v>
      </c>
      <c r="AA9" s="31"/>
      <c r="AB9" s="31"/>
      <c r="AC9" s="11"/>
      <c r="AD9" s="11"/>
      <c r="AE9" s="11">
        <v>2</v>
      </c>
      <c r="AF9" s="11"/>
      <c r="AG9" s="11"/>
      <c r="AH9" s="11"/>
      <c r="AI9" s="11"/>
      <c r="AJ9" s="11"/>
      <c r="AK9" s="10"/>
      <c r="AL9" s="8">
        <v>17.6</v>
      </c>
      <c r="AM9" s="25"/>
      <c r="AN9" s="11">
        <v>3.4</v>
      </c>
      <c r="AO9" s="11">
        <v>5</v>
      </c>
      <c r="AP9" s="11">
        <f>AN9+AO9</f>
        <v>8.4</v>
      </c>
      <c r="AQ9" s="11"/>
      <c r="AR9" s="11"/>
      <c r="AS9" s="11"/>
      <c r="AT9" s="8"/>
      <c r="AU9" s="8"/>
      <c r="AV9" s="8"/>
      <c r="AW9" s="8"/>
    </row>
    <row r="10" spans="1:49" ht="12.75">
      <c r="A10" s="17"/>
      <c r="B10" s="18"/>
      <c r="C10" s="12" t="s">
        <v>3</v>
      </c>
      <c r="D10" s="35">
        <f>E10+F10+I10+J10+K10+L10+M10+N10+O10+Q10+R10+S10+U10+G10+H10+T10</f>
        <v>1998.6</v>
      </c>
      <c r="E10" s="38">
        <v>980</v>
      </c>
      <c r="F10" s="32">
        <v>296</v>
      </c>
      <c r="G10" s="32"/>
      <c r="H10" s="32">
        <v>452.1</v>
      </c>
      <c r="I10" s="32"/>
      <c r="J10" s="32">
        <v>113.3</v>
      </c>
      <c r="K10" s="31">
        <v>50.1</v>
      </c>
      <c r="L10" s="31">
        <v>19.3</v>
      </c>
      <c r="M10" s="32"/>
      <c r="N10" s="32">
        <v>11.7</v>
      </c>
      <c r="O10" s="31">
        <v>22.9</v>
      </c>
      <c r="P10" s="32"/>
      <c r="Q10" s="32"/>
      <c r="R10" s="32">
        <v>53.2</v>
      </c>
      <c r="S10" s="32"/>
      <c r="T10" s="32"/>
      <c r="U10" s="36"/>
      <c r="V10" s="41">
        <f>W10+X10+Y10+Z10+AA10+AB10</f>
        <v>3157</v>
      </c>
      <c r="W10" s="5">
        <v>2397.1</v>
      </c>
      <c r="X10" s="5">
        <v>723.9</v>
      </c>
      <c r="Y10" s="5">
        <v>9</v>
      </c>
      <c r="Z10" s="5">
        <v>12</v>
      </c>
      <c r="AA10" s="32"/>
      <c r="AB10" s="32">
        <v>15</v>
      </c>
      <c r="AC10" s="7"/>
      <c r="AD10" s="7"/>
      <c r="AE10" s="7">
        <f>AE9</f>
        <v>2</v>
      </c>
      <c r="AF10" s="7"/>
      <c r="AG10" s="7"/>
      <c r="AH10" s="7"/>
      <c r="AI10" s="40"/>
      <c r="AJ10" s="7"/>
      <c r="AK10" s="6"/>
      <c r="AL10" s="12">
        <v>18.7</v>
      </c>
      <c r="AM10" s="26"/>
      <c r="AN10" s="7">
        <f>AN9</f>
        <v>3.4</v>
      </c>
      <c r="AO10" s="7">
        <f>AO9</f>
        <v>5</v>
      </c>
      <c r="AP10" s="11">
        <f>AN10+AO10</f>
        <v>8.4</v>
      </c>
      <c r="AQ10" s="7"/>
      <c r="AR10" s="7"/>
      <c r="AS10" s="7"/>
      <c r="AT10" s="12"/>
      <c r="AU10" s="12"/>
      <c r="AV10" s="12"/>
      <c r="AW10" s="12"/>
    </row>
    <row r="11" spans="1:49" ht="12.75">
      <c r="A11" s="17"/>
      <c r="B11" s="18"/>
      <c r="C11" s="12" t="s">
        <v>4</v>
      </c>
      <c r="D11" s="35">
        <f>E11+F11+I11+J11+K11+L11+M11+N11+O11+Q11+R11+S11+U11+G11+H11+T11</f>
        <v>1464.8</v>
      </c>
      <c r="E11" s="38">
        <v>857.5</v>
      </c>
      <c r="F11" s="32">
        <v>258.9</v>
      </c>
      <c r="G11" s="32"/>
      <c r="H11" s="32">
        <v>121.3</v>
      </c>
      <c r="I11" s="32"/>
      <c r="J11" s="32">
        <v>92.3</v>
      </c>
      <c r="K11" s="31">
        <v>38.2</v>
      </c>
      <c r="L11" s="31">
        <v>19.3</v>
      </c>
      <c r="M11" s="32"/>
      <c r="N11" s="32">
        <v>10</v>
      </c>
      <c r="O11" s="31">
        <v>23</v>
      </c>
      <c r="P11" s="32"/>
      <c r="Q11" s="32"/>
      <c r="R11" s="32">
        <v>44.3</v>
      </c>
      <c r="S11" s="32"/>
      <c r="T11" s="32"/>
      <c r="U11" s="36"/>
      <c r="V11" s="41">
        <f>W11+X11+Y11+Z11+AA11+AB11</f>
        <v>2255.3</v>
      </c>
      <c r="W11" s="5">
        <v>1712.2</v>
      </c>
      <c r="X11" s="5">
        <v>517.1</v>
      </c>
      <c r="Y11" s="5">
        <v>9</v>
      </c>
      <c r="Z11" s="5">
        <v>17</v>
      </c>
      <c r="AA11" s="32"/>
      <c r="AB11" s="32"/>
      <c r="AC11" s="7"/>
      <c r="AD11" s="7"/>
      <c r="AE11" s="7">
        <f>AE10</f>
        <v>2</v>
      </c>
      <c r="AF11" s="7"/>
      <c r="AG11" s="7"/>
      <c r="AH11" s="7"/>
      <c r="AI11" s="40">
        <v>400</v>
      </c>
      <c r="AJ11" s="7"/>
      <c r="AK11" s="6"/>
      <c r="AL11" s="12">
        <v>15.6</v>
      </c>
      <c r="AM11" s="26"/>
      <c r="AN11" s="7">
        <v>3.3</v>
      </c>
      <c r="AO11" s="7">
        <f>AO10</f>
        <v>5</v>
      </c>
      <c r="AP11" s="11">
        <f>AN11+AO11</f>
        <v>8.3</v>
      </c>
      <c r="AQ11" s="7"/>
      <c r="AR11" s="7"/>
      <c r="AS11" s="7"/>
      <c r="AT11" s="12"/>
      <c r="AU11" s="12"/>
      <c r="AV11" s="12"/>
      <c r="AW11" s="12"/>
    </row>
    <row r="12" spans="1:49" ht="13.5" thickBot="1">
      <c r="A12" s="54"/>
      <c r="B12" s="20"/>
      <c r="C12" s="21" t="s">
        <v>5</v>
      </c>
      <c r="D12" s="49">
        <f>E12+F12+I12+J12+K12+L12+M12+N12+O12+Q12+R12+S12+U12+G12+H12+T12</f>
        <v>1652.5</v>
      </c>
      <c r="E12" s="39">
        <v>1102.4</v>
      </c>
      <c r="F12" s="34">
        <v>239.4</v>
      </c>
      <c r="G12" s="34"/>
      <c r="H12" s="34">
        <v>67.3</v>
      </c>
      <c r="I12" s="34"/>
      <c r="J12" s="34">
        <v>84.4</v>
      </c>
      <c r="K12" s="34">
        <v>48.9</v>
      </c>
      <c r="L12" s="55">
        <v>19.3</v>
      </c>
      <c r="M12" s="34"/>
      <c r="N12" s="34">
        <v>16</v>
      </c>
      <c r="O12" s="34">
        <f>O11</f>
        <v>23</v>
      </c>
      <c r="P12" s="34"/>
      <c r="Q12" s="34"/>
      <c r="R12" s="34">
        <v>51.8</v>
      </c>
      <c r="S12" s="34"/>
      <c r="T12" s="34"/>
      <c r="U12" s="56"/>
      <c r="V12" s="48">
        <f>W12+X12+Y12+Z12+AA12+AB12</f>
        <v>3039.6</v>
      </c>
      <c r="W12" s="22">
        <v>2465.6</v>
      </c>
      <c r="X12" s="22">
        <v>548</v>
      </c>
      <c r="Y12" s="22">
        <v>9.5</v>
      </c>
      <c r="Z12" s="22">
        <v>16.5</v>
      </c>
      <c r="AA12" s="34"/>
      <c r="AB12" s="34"/>
      <c r="AC12" s="24"/>
      <c r="AD12" s="24"/>
      <c r="AE12" s="24">
        <v>2.1</v>
      </c>
      <c r="AF12" s="24"/>
      <c r="AG12" s="24"/>
      <c r="AH12" s="24"/>
      <c r="AI12" s="24"/>
      <c r="AJ12" s="24"/>
      <c r="AK12" s="57"/>
      <c r="AL12" s="21">
        <v>18.1</v>
      </c>
      <c r="AM12" s="27"/>
      <c r="AN12" s="24">
        <v>3.4</v>
      </c>
      <c r="AO12" s="24">
        <v>4</v>
      </c>
      <c r="AP12" s="47">
        <f>AN12+AO12</f>
        <v>7.4</v>
      </c>
      <c r="AQ12" s="24"/>
      <c r="AR12" s="24"/>
      <c r="AS12" s="24"/>
      <c r="AT12" s="21"/>
      <c r="AU12" s="21"/>
      <c r="AV12" s="21"/>
      <c r="AW12" s="21"/>
    </row>
  </sheetData>
  <sheetProtection/>
  <mergeCells count="52">
    <mergeCell ref="E5:E6"/>
    <mergeCell ref="C2:C6"/>
    <mergeCell ref="D4:D6"/>
    <mergeCell ref="D2:AP2"/>
    <mergeCell ref="AF5:AH5"/>
    <mergeCell ref="AE5:AE6"/>
    <mergeCell ref="X5:X6"/>
    <mergeCell ref="P5:P6"/>
    <mergeCell ref="A1:Q1"/>
    <mergeCell ref="E4:U4"/>
    <mergeCell ref="K5:K6"/>
    <mergeCell ref="L5:L6"/>
    <mergeCell ref="M5:M6"/>
    <mergeCell ref="H5:H6"/>
    <mergeCell ref="S5:S6"/>
    <mergeCell ref="O5:O6"/>
    <mergeCell ref="R5:R6"/>
    <mergeCell ref="T5:T6"/>
    <mergeCell ref="J5:J6"/>
    <mergeCell ref="F5:F6"/>
    <mergeCell ref="N5:N6"/>
    <mergeCell ref="A2:A6"/>
    <mergeCell ref="U5:U6"/>
    <mergeCell ref="Q5:Q6"/>
    <mergeCell ref="I5:I6"/>
    <mergeCell ref="G5:G6"/>
    <mergeCell ref="D3:AP3"/>
    <mergeCell ref="B2:B6"/>
    <mergeCell ref="V4:V6"/>
    <mergeCell ref="AC5:AC6"/>
    <mergeCell ref="AM5:AM6"/>
    <mergeCell ref="W5:W6"/>
    <mergeCell ref="Z5:Z6"/>
    <mergeCell ref="AL5:AL6"/>
    <mergeCell ref="Y5:Y6"/>
    <mergeCell ref="AI5:AI6"/>
    <mergeCell ref="AD5:AD6"/>
    <mergeCell ref="AA5:AA6"/>
    <mergeCell ref="W4:AB4"/>
    <mergeCell ref="AN4:AP4"/>
    <mergeCell ref="AC4:AI4"/>
    <mergeCell ref="AJ4:AK5"/>
    <mergeCell ref="AQ2:AS2"/>
    <mergeCell ref="AQ3:AS3"/>
    <mergeCell ref="AB5:AB6"/>
    <mergeCell ref="AT2:AW3"/>
    <mergeCell ref="AU4:AU6"/>
    <mergeCell ref="AQ4:AS5"/>
    <mergeCell ref="AV4:AV6"/>
    <mergeCell ref="AT4:AT6"/>
    <mergeCell ref="AN5:AP5"/>
    <mergeCell ref="AW4:AW6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ЦФБО Экономисты</cp:lastModifiedBy>
  <cp:lastPrinted>2019-01-10T06:44:03Z</cp:lastPrinted>
  <dcterms:created xsi:type="dcterms:W3CDTF">2013-11-12T12:02:34Z</dcterms:created>
  <dcterms:modified xsi:type="dcterms:W3CDTF">2019-01-10T06:44:07Z</dcterms:modified>
  <cp:category/>
  <cp:version/>
  <cp:contentType/>
  <cp:contentStatus/>
</cp:coreProperties>
</file>